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PROYECTOS\Celeo Redes\CEL-0007 PdC AJTE\TRA\OBS DIC2021\Anexos\Anexo 2 - Accion 2\04 Tabla Resumen\"/>
    </mc:Choice>
  </mc:AlternateContent>
  <xr:revisionPtr revIDLastSave="0" documentId="13_ncr:1_{86CB2449-7C8B-4B59-B840-F8B34D0DA46F}" xr6:coauthVersionLast="47" xr6:coauthVersionMax="47" xr10:uidLastSave="{00000000-0000-0000-0000-000000000000}"/>
  <bookViews>
    <workbookView xWindow="-108" yWindow="-108" windowWidth="23256" windowHeight="12456" xr2:uid="{2F125D07-1060-49F6-AE92-D3C116F5D13F}"/>
  </bookViews>
  <sheets>
    <sheet name="Tabla_Maip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1" i="1" l="1"/>
  <c r="I41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 l="1"/>
</calcChain>
</file>

<file path=xl/sharedStrings.xml><?xml version="1.0" encoding="utf-8"?>
<sst xmlns="http://schemas.openxmlformats.org/spreadsheetml/2006/main" count="87" uniqueCount="24">
  <si>
    <t>ID</t>
  </si>
  <si>
    <t>Torre</t>
  </si>
  <si>
    <t>Actividad</t>
  </si>
  <si>
    <t>231/2-v-89C</t>
  </si>
  <si>
    <t>Bajo Conductor</t>
  </si>
  <si>
    <t>Camino</t>
  </si>
  <si>
    <t>241/2</t>
  </si>
  <si>
    <t>241/3</t>
  </si>
  <si>
    <t>242/1-v-95</t>
  </si>
  <si>
    <t>242/2</t>
  </si>
  <si>
    <t>242/3</t>
  </si>
  <si>
    <t>242/4</t>
  </si>
  <si>
    <t>243/1-v-</t>
  </si>
  <si>
    <t>243/2</t>
  </si>
  <si>
    <t>244/1-v96a</t>
  </si>
  <si>
    <t>244/2</t>
  </si>
  <si>
    <t>244/3-v96b</t>
  </si>
  <si>
    <t>245/1</t>
  </si>
  <si>
    <t>Área contemplada en los PAS Ambiental (ha)</t>
  </si>
  <si>
    <t>Área en PMF Tramitado Sectorialmente con corta efectiva</t>
  </si>
  <si>
    <t>Área en PMF Tramitado sectorialmente sin corta efectiva</t>
  </si>
  <si>
    <t>Corta regularizada por Plan Correctivo (ha)</t>
  </si>
  <si>
    <t>Corta por regularizar por Plan Correctivo (ha)</t>
  </si>
  <si>
    <t>Corta Total Ejecutada (ha)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</si>
</sst>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7" xfId="0" applyNumberFormat="1" applyBorder="1"/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8CB754E-643E-49B8-A6B8-F184CA5B03E5}" name="Tabla2" displayName="Tabla2" ref="A1:I41" totalsRowCount="1" headerRowDxfId="0" headerRowBorderDxfId="20" tableBorderDxfId="19" totalsRowBorderDxfId="18">
  <autoFilter ref="A1:I40" xr:uid="{A245D789-5EA5-40CE-A2CD-9EA95A24D68B}"/>
  <tableColumns count="9">
    <tableColumn id="1" xr3:uid="{364EF8F3-CCBA-4C08-B858-81F999CB071E}" name="ID" dataDxfId="17" totalsRowDxfId="9"/>
    <tableColumn id="2" xr3:uid="{C415626C-A6BC-45F2-8A9C-EBBD1733C3F2}" name="Torre" dataDxfId="16" totalsRowDxfId="8"/>
    <tableColumn id="3" xr3:uid="{CEF7416D-C9D9-4044-AD56-B5B199E6D2B8}" name="Actividad" dataDxfId="15" totalsRowDxfId="7"/>
    <tableColumn id="4" xr3:uid="{424F8B8D-02BB-46B3-99D3-2ECFBB4D50CA}" name="Área contemplada en los PAS Ambiental (ha)" dataDxfId="14" totalsRowDxfId="6"/>
    <tableColumn id="5" xr3:uid="{147AD4E7-F1BE-4E7C-B13C-76C19EFA1014}" name="Área en PMF Tramitado Sectorialmente con corta efectiva" dataDxfId="13" totalsRowDxfId="5"/>
    <tableColumn id="6" xr3:uid="{2D5A137E-A652-48DC-B172-4DB32894D870}" name="Área en PMF Tramitado sectorialmente sin corta efectiva" dataDxfId="12" totalsRowDxfId="4"/>
    <tableColumn id="7" xr3:uid="{89DFFCA3-850D-4B2D-ABFF-08B661670AC2}" name="Corta Total Ejecutada (ha)" totalsRowFunction="sum" dataDxfId="10" totalsRowDxfId="3">
      <calculatedColumnFormula>+Tabla2[[#This Row],[Corta regularizada por Plan Correctivo (ha)]]+Tabla2[[#This Row],[Corta por regularizar por Plan Correctivo (ha)]]+Tabla2[[#This Row],[Área en PMF Tramitado Sectorialmente con corta efectiva]]</calculatedColumnFormula>
    </tableColumn>
    <tableColumn id="10" xr3:uid="{03269AC5-16DA-4515-99FF-ED0D3A2711F0}" name="Corta regularizada por Plan Correctivo (ha)" totalsRowFunction="sum" dataDxfId="11" totalsRowDxfId="2"/>
    <tableColumn id="11" xr3:uid="{4B535ACF-9E5C-498A-94E5-28AF45162139}" name="Corta por regularizar por Plan Correctivo (ha)" totalsRowFunction="sum" totalsRowDxfId="1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CB39C-A245-4E9D-82EA-0B6B84C4CD20}">
  <dimension ref="A1:I41"/>
  <sheetViews>
    <sheetView tabSelected="1" workbookViewId="0">
      <selection activeCell="F10" sqref="F10"/>
    </sheetView>
  </sheetViews>
  <sheetFormatPr baseColWidth="10" defaultRowHeight="14.4" x14ac:dyDescent="0.3"/>
  <cols>
    <col min="1" max="1" width="5" customWidth="1"/>
    <col min="2" max="2" width="16.109375" customWidth="1"/>
    <col min="3" max="3" width="14.44140625" bestFit="1" customWidth="1"/>
    <col min="4" max="4" width="11.109375" customWidth="1"/>
    <col min="5" max="5" width="16.5546875" bestFit="1" customWidth="1"/>
    <col min="6" max="6" width="23" bestFit="1" customWidth="1"/>
    <col min="7" max="7" width="17.33203125" bestFit="1" customWidth="1"/>
    <col min="8" max="8" width="17.33203125" customWidth="1"/>
    <col min="9" max="9" width="15.33203125" customWidth="1"/>
  </cols>
  <sheetData>
    <row r="1" spans="1:9" ht="72" x14ac:dyDescent="0.3">
      <c r="A1" s="8" t="s">
        <v>0</v>
      </c>
      <c r="B1" s="6" t="s">
        <v>1</v>
      </c>
      <c r="C1" s="6" t="s">
        <v>2</v>
      </c>
      <c r="D1" s="6" t="s">
        <v>18</v>
      </c>
      <c r="E1" s="6" t="s">
        <v>19</v>
      </c>
      <c r="F1" s="6" t="s">
        <v>20</v>
      </c>
      <c r="G1" s="9" t="s">
        <v>23</v>
      </c>
      <c r="H1" s="7" t="s">
        <v>21</v>
      </c>
      <c r="I1" s="7" t="s">
        <v>22</v>
      </c>
    </row>
    <row r="2" spans="1:9" x14ac:dyDescent="0.3">
      <c r="A2" s="1">
        <v>1</v>
      </c>
      <c r="B2" s="2" t="s">
        <v>3</v>
      </c>
      <c r="C2" s="2" t="s">
        <v>4</v>
      </c>
      <c r="D2" s="2">
        <v>3.2000000000000001E-2</v>
      </c>
      <c r="E2" s="2">
        <v>1E-3</v>
      </c>
      <c r="F2" s="2">
        <v>1.9E-2</v>
      </c>
      <c r="G2">
        <f>+Tabla2[[#This Row],[Corta regularizada por Plan Correctivo (ha)]]+Tabla2[[#This Row],[Corta por regularizar por Plan Correctivo (ha)]]+Tabla2[[#This Row],[Área en PMF Tramitado Sectorialmente con corta efectiva]]</f>
        <v>1E-3</v>
      </c>
      <c r="H2">
        <v>0</v>
      </c>
      <c r="I2">
        <v>0</v>
      </c>
    </row>
    <row r="3" spans="1:9" x14ac:dyDescent="0.3">
      <c r="A3" s="1">
        <v>2</v>
      </c>
      <c r="B3" s="2" t="s">
        <v>3</v>
      </c>
      <c r="C3" s="2" t="s">
        <v>5</v>
      </c>
      <c r="D3" s="2">
        <v>3.5999999999999997E-2</v>
      </c>
      <c r="E3" s="2">
        <v>0</v>
      </c>
      <c r="F3" s="2">
        <v>0</v>
      </c>
      <c r="G3">
        <f>+Tabla2[[#This Row],[Corta regularizada por Plan Correctivo (ha)]]+Tabla2[[#This Row],[Corta por regularizar por Plan Correctivo (ha)]]+Tabla2[[#This Row],[Área en PMF Tramitado Sectorialmente con corta efectiva]]</f>
        <v>0.09</v>
      </c>
      <c r="H3">
        <v>0</v>
      </c>
      <c r="I3">
        <v>0.09</v>
      </c>
    </row>
    <row r="4" spans="1:9" x14ac:dyDescent="0.3">
      <c r="A4" s="1">
        <v>3</v>
      </c>
      <c r="B4" s="2" t="s">
        <v>3</v>
      </c>
      <c r="C4" s="2" t="s">
        <v>1</v>
      </c>
      <c r="D4" s="2">
        <v>0.32</v>
      </c>
      <c r="E4" s="2">
        <v>0</v>
      </c>
      <c r="F4" s="2">
        <v>0</v>
      </c>
      <c r="G4">
        <f>+Tabla2[[#This Row],[Corta regularizada por Plan Correctivo (ha)]]+Tabla2[[#This Row],[Corta por regularizar por Plan Correctivo (ha)]]+Tabla2[[#This Row],[Área en PMF Tramitado Sectorialmente con corta efectiva]]</f>
        <v>0.13400000000000001</v>
      </c>
      <c r="H4">
        <v>0</v>
      </c>
      <c r="I4">
        <v>0.13400000000000001</v>
      </c>
    </row>
    <row r="5" spans="1:9" x14ac:dyDescent="0.3">
      <c r="A5" s="1">
        <v>4</v>
      </c>
      <c r="B5" s="2" t="s">
        <v>6</v>
      </c>
      <c r="C5" s="2" t="s">
        <v>4</v>
      </c>
      <c r="D5" s="2">
        <v>0.21199999999999999</v>
      </c>
      <c r="E5" s="2">
        <v>0</v>
      </c>
      <c r="F5" s="2">
        <v>0.21200000000000002</v>
      </c>
      <c r="G5">
        <f>+Tabla2[[#This Row],[Corta regularizada por Plan Correctivo (ha)]]+Tabla2[[#This Row],[Corta por regularizar por Plan Correctivo (ha)]]+Tabla2[[#This Row],[Área en PMF Tramitado Sectorialmente con corta efectiva]]</f>
        <v>0</v>
      </c>
      <c r="H5">
        <v>0</v>
      </c>
      <c r="I5">
        <v>0</v>
      </c>
    </row>
    <row r="6" spans="1:9" x14ac:dyDescent="0.3">
      <c r="A6" s="1">
        <v>5</v>
      </c>
      <c r="B6" s="2" t="s">
        <v>6</v>
      </c>
      <c r="C6" s="2" t="s">
        <v>5</v>
      </c>
      <c r="D6" s="2"/>
      <c r="E6" s="2">
        <v>0</v>
      </c>
      <c r="F6" s="2">
        <v>0</v>
      </c>
      <c r="G6">
        <f>+Tabla2[[#This Row],[Corta regularizada por Plan Correctivo (ha)]]+Tabla2[[#This Row],[Corta por regularizar por Plan Correctivo (ha)]]+Tabla2[[#This Row],[Área en PMF Tramitado Sectorialmente con corta efectiva]]</f>
        <v>0</v>
      </c>
      <c r="H6">
        <v>0</v>
      </c>
      <c r="I6">
        <v>0</v>
      </c>
    </row>
    <row r="7" spans="1:9" x14ac:dyDescent="0.3">
      <c r="A7" s="1">
        <v>6</v>
      </c>
      <c r="B7" s="2" t="s">
        <v>6</v>
      </c>
      <c r="C7" s="2" t="s">
        <v>1</v>
      </c>
      <c r="D7" s="2">
        <v>0.159</v>
      </c>
      <c r="E7" s="2">
        <v>7.8E-2</v>
      </c>
      <c r="F7" s="2">
        <v>8.1000000000000003E-2</v>
      </c>
      <c r="G7">
        <f>+Tabla2[[#This Row],[Corta regularizada por Plan Correctivo (ha)]]+Tabla2[[#This Row],[Corta por regularizar por Plan Correctivo (ha)]]+Tabla2[[#This Row],[Área en PMF Tramitado Sectorialmente con corta efectiva]]</f>
        <v>8.3000000000000004E-2</v>
      </c>
      <c r="H7">
        <v>0</v>
      </c>
      <c r="I7">
        <v>5.0000000000000001E-3</v>
      </c>
    </row>
    <row r="8" spans="1:9" x14ac:dyDescent="0.3">
      <c r="A8" s="1">
        <v>7</v>
      </c>
      <c r="B8" s="2" t="s">
        <v>7</v>
      </c>
      <c r="C8" s="2" t="s">
        <v>4</v>
      </c>
      <c r="D8" s="2">
        <v>0.11700000000000001</v>
      </c>
      <c r="E8" s="2">
        <v>1E-3</v>
      </c>
      <c r="F8" s="2">
        <v>0.11600000000000001</v>
      </c>
      <c r="G8">
        <f>+Tabla2[[#This Row],[Corta regularizada por Plan Correctivo (ha)]]+Tabla2[[#This Row],[Corta por regularizar por Plan Correctivo (ha)]]+Tabla2[[#This Row],[Área en PMF Tramitado Sectorialmente con corta efectiva]]</f>
        <v>1E-3</v>
      </c>
      <c r="H8">
        <v>0</v>
      </c>
      <c r="I8">
        <v>0</v>
      </c>
    </row>
    <row r="9" spans="1:9" x14ac:dyDescent="0.3">
      <c r="A9" s="1">
        <v>8</v>
      </c>
      <c r="B9" s="2" t="s">
        <v>7</v>
      </c>
      <c r="C9" s="2" t="s">
        <v>5</v>
      </c>
      <c r="D9" s="2"/>
      <c r="E9" s="2">
        <v>0</v>
      </c>
      <c r="F9" s="2">
        <v>0</v>
      </c>
      <c r="G9">
        <f>+Tabla2[[#This Row],[Corta regularizada por Plan Correctivo (ha)]]+Tabla2[[#This Row],[Corta por regularizar por Plan Correctivo (ha)]]+Tabla2[[#This Row],[Área en PMF Tramitado Sectorialmente con corta efectiva]]</f>
        <v>0</v>
      </c>
      <c r="H9">
        <v>0</v>
      </c>
      <c r="I9">
        <v>0</v>
      </c>
    </row>
    <row r="10" spans="1:9" x14ac:dyDescent="0.3">
      <c r="A10" s="1">
        <v>9</v>
      </c>
      <c r="B10" s="2" t="s">
        <v>7</v>
      </c>
      <c r="C10" s="2" t="s">
        <v>1</v>
      </c>
      <c r="D10" s="2">
        <v>0.159</v>
      </c>
      <c r="E10" s="2">
        <v>0.12100000000000001</v>
      </c>
      <c r="F10" s="2">
        <v>3.8000000000000006E-2</v>
      </c>
      <c r="G10">
        <f>+Tabla2[[#This Row],[Corta regularizada por Plan Correctivo (ha)]]+Tabla2[[#This Row],[Corta por regularizar por Plan Correctivo (ha)]]+Tabla2[[#This Row],[Área en PMF Tramitado Sectorialmente con corta efectiva]]</f>
        <v>0.15300000000000002</v>
      </c>
      <c r="H10">
        <v>0</v>
      </c>
      <c r="I10">
        <v>3.2000000000000001E-2</v>
      </c>
    </row>
    <row r="11" spans="1:9" x14ac:dyDescent="0.3">
      <c r="A11" s="1">
        <v>10</v>
      </c>
      <c r="B11" s="2" t="s">
        <v>8</v>
      </c>
      <c r="C11" s="2" t="s">
        <v>4</v>
      </c>
      <c r="D11" s="2">
        <v>7.2999999999999995E-2</v>
      </c>
      <c r="E11" s="2">
        <v>3.0000000000000001E-3</v>
      </c>
      <c r="F11" s="2">
        <v>6.9000000000000006E-2</v>
      </c>
      <c r="G11">
        <f>+Tabla2[[#This Row],[Corta regularizada por Plan Correctivo (ha)]]+Tabla2[[#This Row],[Corta por regularizar por Plan Correctivo (ha)]]+Tabla2[[#This Row],[Área en PMF Tramitado Sectorialmente con corta efectiva]]</f>
        <v>2.5000000000000001E-2</v>
      </c>
      <c r="H11">
        <v>0</v>
      </c>
      <c r="I11">
        <v>2.2000000000000002E-2</v>
      </c>
    </row>
    <row r="12" spans="1:9" x14ac:dyDescent="0.3">
      <c r="A12" s="1">
        <v>11</v>
      </c>
      <c r="B12" s="2" t="s">
        <v>8</v>
      </c>
      <c r="C12" s="2" t="s">
        <v>5</v>
      </c>
      <c r="D12" s="2">
        <v>6.9000000000000006E-2</v>
      </c>
      <c r="E12" s="2">
        <v>1.4999999999999999E-2</v>
      </c>
      <c r="F12" s="2">
        <v>5.5E-2</v>
      </c>
      <c r="G12">
        <f>+Tabla2[[#This Row],[Corta regularizada por Plan Correctivo (ha)]]+Tabla2[[#This Row],[Corta por regularizar por Plan Correctivo (ha)]]+Tabla2[[#This Row],[Área en PMF Tramitado Sectorialmente con corta efectiva]]</f>
        <v>0.11099999999999999</v>
      </c>
      <c r="H12">
        <v>0</v>
      </c>
      <c r="I12">
        <v>9.5999999999999988E-2</v>
      </c>
    </row>
    <row r="13" spans="1:9" x14ac:dyDescent="0.3">
      <c r="A13" s="1">
        <v>12</v>
      </c>
      <c r="B13" s="2" t="s">
        <v>8</v>
      </c>
      <c r="C13" s="2" t="s">
        <v>1</v>
      </c>
      <c r="D13" s="2">
        <v>0.16</v>
      </c>
      <c r="E13" s="2">
        <v>0.125</v>
      </c>
      <c r="F13" s="2">
        <v>3.5000000000000003E-2</v>
      </c>
      <c r="G13">
        <f>+Tabla2[[#This Row],[Corta regularizada por Plan Correctivo (ha)]]+Tabla2[[#This Row],[Corta por regularizar por Plan Correctivo (ha)]]+Tabla2[[#This Row],[Área en PMF Tramitado Sectorialmente con corta efectiva]]</f>
        <v>0.14599999999999999</v>
      </c>
      <c r="H13">
        <v>0</v>
      </c>
      <c r="I13">
        <v>2.1000000000000001E-2</v>
      </c>
    </row>
    <row r="14" spans="1:9" x14ac:dyDescent="0.3">
      <c r="A14" s="1">
        <v>13</v>
      </c>
      <c r="B14" s="2" t="s">
        <v>9</v>
      </c>
      <c r="C14" s="2" t="s">
        <v>4</v>
      </c>
      <c r="D14" s="2">
        <v>0.224</v>
      </c>
      <c r="E14" s="2">
        <v>0.14499999999999999</v>
      </c>
      <c r="F14" s="2">
        <v>7.9000000000000001E-2</v>
      </c>
      <c r="G14">
        <f>+Tabla2[[#This Row],[Corta regularizada por Plan Correctivo (ha)]]+Tabla2[[#This Row],[Corta por regularizar por Plan Correctivo (ha)]]+Tabla2[[#This Row],[Área en PMF Tramitado Sectorialmente con corta efectiva]]</f>
        <v>0.188</v>
      </c>
      <c r="H14">
        <v>0</v>
      </c>
      <c r="I14">
        <v>4.2999999999999997E-2</v>
      </c>
    </row>
    <row r="15" spans="1:9" x14ac:dyDescent="0.3">
      <c r="A15" s="1">
        <v>14</v>
      </c>
      <c r="B15" s="2" t="s">
        <v>9</v>
      </c>
      <c r="C15" s="2" t="s">
        <v>5</v>
      </c>
      <c r="D15" s="2">
        <v>5.8999999999999997E-2</v>
      </c>
      <c r="E15" s="2">
        <v>1.6E-2</v>
      </c>
      <c r="F15" s="2">
        <v>4.2999999999999997E-2</v>
      </c>
      <c r="G15">
        <f>+Tabla2[[#This Row],[Corta regularizada por Plan Correctivo (ha)]]+Tabla2[[#This Row],[Corta por regularizar por Plan Correctivo (ha)]]+Tabla2[[#This Row],[Área en PMF Tramitado Sectorialmente con corta efectiva]]</f>
        <v>7.6999999999999999E-2</v>
      </c>
      <c r="H15">
        <v>0</v>
      </c>
      <c r="I15">
        <v>6.0999999999999999E-2</v>
      </c>
    </row>
    <row r="16" spans="1:9" x14ac:dyDescent="0.3">
      <c r="A16" s="1">
        <v>15</v>
      </c>
      <c r="B16" s="2" t="s">
        <v>9</v>
      </c>
      <c r="C16" s="2" t="s">
        <v>1</v>
      </c>
      <c r="D16" s="2">
        <v>0.16</v>
      </c>
      <c r="E16" s="2">
        <v>0.10500000000000001</v>
      </c>
      <c r="F16" s="2">
        <v>5.5E-2</v>
      </c>
      <c r="G16">
        <f>+Tabla2[[#This Row],[Corta regularizada por Plan Correctivo (ha)]]+Tabla2[[#This Row],[Corta por regularizar por Plan Correctivo (ha)]]+Tabla2[[#This Row],[Área en PMF Tramitado Sectorialmente con corta efectiva]]</f>
        <v>0.10500000000000001</v>
      </c>
      <c r="H16">
        <v>0</v>
      </c>
      <c r="I16">
        <v>0</v>
      </c>
    </row>
    <row r="17" spans="1:9" x14ac:dyDescent="0.3">
      <c r="A17" s="1">
        <v>16</v>
      </c>
      <c r="B17" s="2" t="s">
        <v>10</v>
      </c>
      <c r="C17" s="2" t="s">
        <v>4</v>
      </c>
      <c r="D17" s="2">
        <v>5.5000000000000007E-2</v>
      </c>
      <c r="E17" s="2">
        <v>4.0000000000000001E-3</v>
      </c>
      <c r="F17" s="2">
        <v>5.1999999999999998E-2</v>
      </c>
      <c r="G17">
        <f>+Tabla2[[#This Row],[Corta regularizada por Plan Correctivo (ha)]]+Tabla2[[#This Row],[Corta por regularizar por Plan Correctivo (ha)]]+Tabla2[[#This Row],[Área en PMF Tramitado Sectorialmente con corta efectiva]]</f>
        <v>1.6E-2</v>
      </c>
      <c r="H17">
        <v>0</v>
      </c>
      <c r="I17">
        <v>1.2E-2</v>
      </c>
    </row>
    <row r="18" spans="1:9" x14ac:dyDescent="0.3">
      <c r="A18" s="1">
        <v>17</v>
      </c>
      <c r="B18" s="2" t="s">
        <v>10</v>
      </c>
      <c r="C18" s="2" t="s">
        <v>5</v>
      </c>
      <c r="D18" s="2">
        <v>1.0999999999999999E-2</v>
      </c>
      <c r="E18" s="2">
        <v>0</v>
      </c>
      <c r="F18" s="2">
        <v>1.0999999999999999E-2</v>
      </c>
      <c r="G18">
        <f>+Tabla2[[#This Row],[Corta regularizada por Plan Correctivo (ha)]]+Tabla2[[#This Row],[Corta por regularizar por Plan Correctivo (ha)]]+Tabla2[[#This Row],[Área en PMF Tramitado Sectorialmente con corta efectiva]]</f>
        <v>3.5000000000000003E-2</v>
      </c>
      <c r="H18">
        <v>0</v>
      </c>
      <c r="I18">
        <v>3.5000000000000003E-2</v>
      </c>
    </row>
    <row r="19" spans="1:9" x14ac:dyDescent="0.3">
      <c r="A19" s="1">
        <v>18</v>
      </c>
      <c r="B19" s="2" t="s">
        <v>10</v>
      </c>
      <c r="C19" s="2" t="s">
        <v>1</v>
      </c>
      <c r="D19" s="2">
        <v>0.29899999999999999</v>
      </c>
      <c r="E19" s="2">
        <v>0.22900000000000001</v>
      </c>
      <c r="F19" s="2">
        <v>7.0999999999999994E-2</v>
      </c>
      <c r="G19">
        <f>+Tabla2[[#This Row],[Corta regularizada por Plan Correctivo (ha)]]+Tabla2[[#This Row],[Corta por regularizar por Plan Correctivo (ha)]]+Tabla2[[#This Row],[Área en PMF Tramitado Sectorialmente con corta efectiva]]</f>
        <v>0.246</v>
      </c>
      <c r="H19">
        <v>0</v>
      </c>
      <c r="I19">
        <v>1.7000000000000001E-2</v>
      </c>
    </row>
    <row r="20" spans="1:9" x14ac:dyDescent="0.3">
      <c r="A20" s="1">
        <v>19</v>
      </c>
      <c r="B20" s="2" t="s">
        <v>11</v>
      </c>
      <c r="C20" s="2" t="s">
        <v>4</v>
      </c>
      <c r="D20" s="2">
        <v>7.0999999999999994E-2</v>
      </c>
      <c r="E20" s="2">
        <v>0</v>
      </c>
      <c r="F20" s="2">
        <v>7.1999999999999995E-2</v>
      </c>
      <c r="G20">
        <f>+Tabla2[[#This Row],[Corta regularizada por Plan Correctivo (ha)]]+Tabla2[[#This Row],[Corta por regularizar por Plan Correctivo (ha)]]+Tabla2[[#This Row],[Área en PMF Tramitado Sectorialmente con corta efectiva]]</f>
        <v>0</v>
      </c>
      <c r="H20">
        <v>0</v>
      </c>
      <c r="I20">
        <v>0</v>
      </c>
    </row>
    <row r="21" spans="1:9" x14ac:dyDescent="0.3">
      <c r="A21" s="1">
        <v>20</v>
      </c>
      <c r="B21" s="2" t="s">
        <v>11</v>
      </c>
      <c r="C21" s="2" t="s">
        <v>5</v>
      </c>
      <c r="D21" s="2"/>
      <c r="E21" s="2">
        <v>0</v>
      </c>
      <c r="F21" s="2">
        <v>0</v>
      </c>
      <c r="G21">
        <f>+Tabla2[[#This Row],[Corta regularizada por Plan Correctivo (ha)]]+Tabla2[[#This Row],[Corta por regularizar por Plan Correctivo (ha)]]+Tabla2[[#This Row],[Área en PMF Tramitado Sectorialmente con corta efectiva]]</f>
        <v>0</v>
      </c>
      <c r="H21">
        <v>0</v>
      </c>
      <c r="I21">
        <v>0</v>
      </c>
    </row>
    <row r="22" spans="1:9" x14ac:dyDescent="0.3">
      <c r="A22" s="1">
        <v>21</v>
      </c>
      <c r="B22" s="2" t="s">
        <v>11</v>
      </c>
      <c r="C22" s="2" t="s">
        <v>1</v>
      </c>
      <c r="D22" s="2">
        <v>0.16</v>
      </c>
      <c r="E22" s="2">
        <v>5.2999999999999999E-2</v>
      </c>
      <c r="F22" s="2">
        <v>0.107</v>
      </c>
      <c r="G22">
        <f>+Tabla2[[#This Row],[Corta regularizada por Plan Correctivo (ha)]]+Tabla2[[#This Row],[Corta por regularizar por Plan Correctivo (ha)]]+Tabla2[[#This Row],[Área en PMF Tramitado Sectorialmente con corta efectiva]]</f>
        <v>5.6000000000000001E-2</v>
      </c>
      <c r="H22">
        <v>0</v>
      </c>
      <c r="I22">
        <v>3.0000000000000001E-3</v>
      </c>
    </row>
    <row r="23" spans="1:9" x14ac:dyDescent="0.3">
      <c r="A23" s="1">
        <v>22</v>
      </c>
      <c r="B23" s="2" t="s">
        <v>12</v>
      </c>
      <c r="C23" s="2" t="s">
        <v>4</v>
      </c>
      <c r="D23" s="2">
        <v>0.14299999999999999</v>
      </c>
      <c r="E23" s="2">
        <v>3.0000000000000001E-3</v>
      </c>
      <c r="F23" s="2">
        <v>0.14000000000000001</v>
      </c>
      <c r="G23">
        <f>+Tabla2[[#This Row],[Corta regularizada por Plan Correctivo (ha)]]+Tabla2[[#This Row],[Corta por regularizar por Plan Correctivo (ha)]]+Tabla2[[#This Row],[Área en PMF Tramitado Sectorialmente con corta efectiva]]</f>
        <v>3.0000000000000001E-3</v>
      </c>
      <c r="H23">
        <v>0</v>
      </c>
      <c r="I23">
        <v>0</v>
      </c>
    </row>
    <row r="24" spans="1:9" x14ac:dyDescent="0.3">
      <c r="A24" s="1">
        <v>23</v>
      </c>
      <c r="B24" s="2" t="s">
        <v>12</v>
      </c>
      <c r="C24" s="2" t="s">
        <v>5</v>
      </c>
      <c r="D24" s="2"/>
      <c r="E24" s="2">
        <v>0</v>
      </c>
      <c r="F24" s="2">
        <v>0</v>
      </c>
      <c r="G24">
        <f>+Tabla2[[#This Row],[Corta regularizada por Plan Correctivo (ha)]]+Tabla2[[#This Row],[Corta por regularizar por Plan Correctivo (ha)]]+Tabla2[[#This Row],[Área en PMF Tramitado Sectorialmente con corta efectiva]]</f>
        <v>0.41</v>
      </c>
      <c r="H24">
        <v>0.41</v>
      </c>
      <c r="I24">
        <v>0</v>
      </c>
    </row>
    <row r="25" spans="1:9" x14ac:dyDescent="0.3">
      <c r="A25" s="1">
        <v>24</v>
      </c>
      <c r="B25" s="2" t="s">
        <v>12</v>
      </c>
      <c r="C25" s="2" t="s">
        <v>1</v>
      </c>
      <c r="D25" s="2">
        <v>0.16</v>
      </c>
      <c r="E25" s="2">
        <v>9.9000000000000005E-2</v>
      </c>
      <c r="F25" s="2">
        <v>0.06</v>
      </c>
      <c r="G25">
        <f>+Tabla2[[#This Row],[Corta regularizada por Plan Correctivo (ha)]]+Tabla2[[#This Row],[Corta por regularizar por Plan Correctivo (ha)]]+Tabla2[[#This Row],[Área en PMF Tramitado Sectorialmente con corta efectiva]]</f>
        <v>9.9000000000000005E-2</v>
      </c>
      <c r="H25">
        <v>0</v>
      </c>
      <c r="I25">
        <v>0</v>
      </c>
    </row>
    <row r="26" spans="1:9" x14ac:dyDescent="0.3">
      <c r="A26" s="1">
        <v>25</v>
      </c>
      <c r="B26" s="2" t="s">
        <v>13</v>
      </c>
      <c r="C26" s="2" t="s">
        <v>4</v>
      </c>
      <c r="D26" s="2">
        <v>0.17699999999999999</v>
      </c>
      <c r="E26" s="2">
        <v>7.0000000000000001E-3</v>
      </c>
      <c r="F26" s="2">
        <v>0.17</v>
      </c>
      <c r="G26">
        <f>+Tabla2[[#This Row],[Corta regularizada por Plan Correctivo (ha)]]+Tabla2[[#This Row],[Corta por regularizar por Plan Correctivo (ha)]]+Tabla2[[#This Row],[Área en PMF Tramitado Sectorialmente con corta efectiva]]</f>
        <v>7.0000000000000001E-3</v>
      </c>
      <c r="H26">
        <v>0</v>
      </c>
      <c r="I26">
        <v>0</v>
      </c>
    </row>
    <row r="27" spans="1:9" x14ac:dyDescent="0.3">
      <c r="A27" s="1">
        <v>26</v>
      </c>
      <c r="B27" s="2" t="s">
        <v>13</v>
      </c>
      <c r="C27" s="2" t="s">
        <v>5</v>
      </c>
      <c r="D27" s="2">
        <v>0.32</v>
      </c>
      <c r="E27" s="2">
        <v>4.0000000000000001E-3</v>
      </c>
      <c r="F27" s="2">
        <v>0.31700000000000006</v>
      </c>
      <c r="G27">
        <f>+Tabla2[[#This Row],[Corta regularizada por Plan Correctivo (ha)]]+Tabla2[[#This Row],[Corta por regularizar por Plan Correctivo (ha)]]+Tabla2[[#This Row],[Área en PMF Tramitado Sectorialmente con corta efectiva]]</f>
        <v>0.49199999999999999</v>
      </c>
      <c r="H27">
        <v>0.48799999999999999</v>
      </c>
      <c r="I27">
        <v>0</v>
      </c>
    </row>
    <row r="28" spans="1:9" x14ac:dyDescent="0.3">
      <c r="A28" s="1">
        <v>27</v>
      </c>
      <c r="B28" s="2" t="s">
        <v>13</v>
      </c>
      <c r="C28" s="2" t="s">
        <v>1</v>
      </c>
      <c r="D28" s="2">
        <v>0.22</v>
      </c>
      <c r="E28" s="2">
        <v>0.08</v>
      </c>
      <c r="F28" s="2">
        <v>0.14000000000000001</v>
      </c>
      <c r="G28">
        <f>+Tabla2[[#This Row],[Corta regularizada por Plan Correctivo (ha)]]+Tabla2[[#This Row],[Corta por regularizar por Plan Correctivo (ha)]]+Tabla2[[#This Row],[Área en PMF Tramitado Sectorialmente con corta efectiva]]</f>
        <v>0.08</v>
      </c>
      <c r="H28">
        <v>0</v>
      </c>
      <c r="I28">
        <v>0</v>
      </c>
    </row>
    <row r="29" spans="1:9" x14ac:dyDescent="0.3">
      <c r="A29" s="1">
        <v>28</v>
      </c>
      <c r="B29" s="2" t="s">
        <v>14</v>
      </c>
      <c r="C29" s="2" t="s">
        <v>4</v>
      </c>
      <c r="D29" s="2">
        <v>0.28299999999999997</v>
      </c>
      <c r="E29" s="2">
        <v>3.9000000000000007E-2</v>
      </c>
      <c r="F29" s="2">
        <v>0.24399999999999999</v>
      </c>
      <c r="G29">
        <f>+Tabla2[[#This Row],[Corta regularizada por Plan Correctivo (ha)]]+Tabla2[[#This Row],[Corta por regularizar por Plan Correctivo (ha)]]+Tabla2[[#This Row],[Área en PMF Tramitado Sectorialmente con corta efectiva]]</f>
        <v>3.9000000000000007E-2</v>
      </c>
      <c r="H29">
        <v>0</v>
      </c>
      <c r="I29">
        <v>0</v>
      </c>
    </row>
    <row r="30" spans="1:9" x14ac:dyDescent="0.3">
      <c r="A30" s="1">
        <v>29</v>
      </c>
      <c r="B30" s="2" t="s">
        <v>14</v>
      </c>
      <c r="C30" s="2" t="s">
        <v>5</v>
      </c>
      <c r="D30" s="2">
        <v>3.9E-2</v>
      </c>
      <c r="E30" s="2">
        <v>0</v>
      </c>
      <c r="F30" s="2">
        <v>3.9E-2</v>
      </c>
      <c r="G30">
        <f>+Tabla2[[#This Row],[Corta regularizada por Plan Correctivo (ha)]]+Tabla2[[#This Row],[Corta por regularizar por Plan Correctivo (ha)]]+Tabla2[[#This Row],[Área en PMF Tramitado Sectorialmente con corta efectiva]]</f>
        <v>0.16600000000000001</v>
      </c>
      <c r="H30">
        <v>0</v>
      </c>
      <c r="I30">
        <v>0.16600000000000001</v>
      </c>
    </row>
    <row r="31" spans="1:9" x14ac:dyDescent="0.3">
      <c r="A31" s="1">
        <v>30</v>
      </c>
      <c r="B31" s="2" t="s">
        <v>14</v>
      </c>
      <c r="C31" s="2" t="s">
        <v>1</v>
      </c>
      <c r="D31" s="2">
        <v>0.159</v>
      </c>
      <c r="E31" s="2">
        <v>0.105</v>
      </c>
      <c r="F31" s="2">
        <v>5.5E-2</v>
      </c>
      <c r="G31">
        <f>+Tabla2[[#This Row],[Corta regularizada por Plan Correctivo (ha)]]+Tabla2[[#This Row],[Corta por regularizar por Plan Correctivo (ha)]]+Tabla2[[#This Row],[Área en PMF Tramitado Sectorialmente con corta efectiva]]</f>
        <v>0.105</v>
      </c>
      <c r="H31">
        <v>0</v>
      </c>
      <c r="I31">
        <v>0</v>
      </c>
    </row>
    <row r="32" spans="1:9" x14ac:dyDescent="0.3">
      <c r="A32" s="1">
        <v>31</v>
      </c>
      <c r="B32" s="2" t="s">
        <v>15</v>
      </c>
      <c r="C32" s="2" t="s">
        <v>4</v>
      </c>
      <c r="D32" s="2">
        <v>6.0999999999999999E-2</v>
      </c>
      <c r="E32" s="2">
        <v>2.8000000000000001E-2</v>
      </c>
      <c r="F32" s="2">
        <v>3.1E-2</v>
      </c>
      <c r="G32">
        <f>+Tabla2[[#This Row],[Corta regularizada por Plan Correctivo (ha)]]+Tabla2[[#This Row],[Corta por regularizar por Plan Correctivo (ha)]]+Tabla2[[#This Row],[Área en PMF Tramitado Sectorialmente con corta efectiva]]</f>
        <v>2.8000000000000001E-2</v>
      </c>
      <c r="H32">
        <v>0</v>
      </c>
      <c r="I32">
        <v>0</v>
      </c>
    </row>
    <row r="33" spans="1:9" x14ac:dyDescent="0.3">
      <c r="A33" s="1">
        <v>32</v>
      </c>
      <c r="B33" s="2" t="s">
        <v>15</v>
      </c>
      <c r="C33" s="2" t="s">
        <v>5</v>
      </c>
      <c r="D33" s="2">
        <v>4.2000000000000003E-2</v>
      </c>
      <c r="E33" s="2">
        <v>0</v>
      </c>
      <c r="F33" s="2">
        <v>4.2000000000000003E-2</v>
      </c>
      <c r="G33">
        <f>+Tabla2[[#This Row],[Corta regularizada por Plan Correctivo (ha)]]+Tabla2[[#This Row],[Corta por regularizar por Plan Correctivo (ha)]]+Tabla2[[#This Row],[Área en PMF Tramitado Sectorialmente con corta efectiva]]</f>
        <v>4.4999999999999998E-2</v>
      </c>
      <c r="H33">
        <v>0</v>
      </c>
      <c r="I33">
        <v>4.4999999999999998E-2</v>
      </c>
    </row>
    <row r="34" spans="1:9" x14ac:dyDescent="0.3">
      <c r="A34" s="1">
        <v>33</v>
      </c>
      <c r="B34" s="2" t="s">
        <v>15</v>
      </c>
      <c r="C34" s="2" t="s">
        <v>1</v>
      </c>
      <c r="D34" s="2">
        <v>0.159</v>
      </c>
      <c r="E34" s="2">
        <v>0.112</v>
      </c>
      <c r="F34" s="2">
        <v>4.8000000000000001E-2</v>
      </c>
      <c r="G34">
        <f>+Tabla2[[#This Row],[Corta regularizada por Plan Correctivo (ha)]]+Tabla2[[#This Row],[Corta por regularizar por Plan Correctivo (ha)]]+Tabla2[[#This Row],[Área en PMF Tramitado Sectorialmente con corta efectiva]]</f>
        <v>0.124</v>
      </c>
      <c r="H34">
        <v>0</v>
      </c>
      <c r="I34">
        <v>1.2E-2</v>
      </c>
    </row>
    <row r="35" spans="1:9" x14ac:dyDescent="0.3">
      <c r="A35" s="1">
        <v>34</v>
      </c>
      <c r="B35" s="2" t="s">
        <v>16</v>
      </c>
      <c r="C35" s="2" t="s">
        <v>4</v>
      </c>
      <c r="D35" s="2">
        <v>8.6999999999999994E-2</v>
      </c>
      <c r="E35" s="2">
        <v>1.3000000000000001E-2</v>
      </c>
      <c r="F35" s="2">
        <v>7.3999999999999996E-2</v>
      </c>
      <c r="G35">
        <f>+Tabla2[[#This Row],[Corta regularizada por Plan Correctivo (ha)]]+Tabla2[[#This Row],[Corta por regularizar por Plan Correctivo (ha)]]+Tabla2[[#This Row],[Área en PMF Tramitado Sectorialmente con corta efectiva]]</f>
        <v>0.17199999999999999</v>
      </c>
      <c r="H35">
        <v>0</v>
      </c>
      <c r="I35">
        <v>0.15899999999999997</v>
      </c>
    </row>
    <row r="36" spans="1:9" x14ac:dyDescent="0.3">
      <c r="A36" s="1">
        <v>35</v>
      </c>
      <c r="B36" s="2" t="s">
        <v>16</v>
      </c>
      <c r="C36" s="2" t="s">
        <v>5</v>
      </c>
      <c r="D36" s="2">
        <v>4.0000000000000001E-3</v>
      </c>
      <c r="E36" s="2">
        <v>0</v>
      </c>
      <c r="F36" s="2">
        <v>4.0000000000000001E-3</v>
      </c>
      <c r="G36">
        <f>+Tabla2[[#This Row],[Corta regularizada por Plan Correctivo (ha)]]+Tabla2[[#This Row],[Corta por regularizar por Plan Correctivo (ha)]]+Tabla2[[#This Row],[Área en PMF Tramitado Sectorialmente con corta efectiva]]</f>
        <v>7.8E-2</v>
      </c>
      <c r="H36">
        <v>0</v>
      </c>
      <c r="I36">
        <v>7.8E-2</v>
      </c>
    </row>
    <row r="37" spans="1:9" x14ac:dyDescent="0.3">
      <c r="A37" s="1">
        <v>36</v>
      </c>
      <c r="B37" s="2" t="s">
        <v>16</v>
      </c>
      <c r="C37" s="2" t="s">
        <v>1</v>
      </c>
      <c r="D37" s="2">
        <v>0.16900000000000001</v>
      </c>
      <c r="E37" s="2">
        <v>0.12100000000000001</v>
      </c>
      <c r="F37" s="2">
        <v>4.8000000000000001E-2</v>
      </c>
      <c r="G37">
        <f>+Tabla2[[#This Row],[Corta regularizada por Plan Correctivo (ha)]]+Tabla2[[#This Row],[Corta por regularizar por Plan Correctivo (ha)]]+Tabla2[[#This Row],[Área en PMF Tramitado Sectorialmente con corta efectiva]]</f>
        <v>0.161</v>
      </c>
      <c r="H37">
        <v>0</v>
      </c>
      <c r="I37">
        <v>0.04</v>
      </c>
    </row>
    <row r="38" spans="1:9" x14ac:dyDescent="0.3">
      <c r="A38" s="1">
        <v>37</v>
      </c>
      <c r="B38" s="2" t="s">
        <v>17</v>
      </c>
      <c r="C38" s="2" t="s">
        <v>4</v>
      </c>
      <c r="D38" s="2">
        <v>0.23800000000000002</v>
      </c>
      <c r="E38" s="2">
        <v>2.7000000000000003E-2</v>
      </c>
      <c r="F38" s="2">
        <v>0.21099999999999999</v>
      </c>
      <c r="G38">
        <f>+Tabla2[[#This Row],[Corta regularizada por Plan Correctivo (ha)]]+Tabla2[[#This Row],[Corta por regularizar por Plan Correctivo (ha)]]+Tabla2[[#This Row],[Área en PMF Tramitado Sectorialmente con corta efectiva]]</f>
        <v>6.8000000000000005E-2</v>
      </c>
      <c r="H38">
        <v>0</v>
      </c>
      <c r="I38">
        <v>4.1000000000000002E-2</v>
      </c>
    </row>
    <row r="39" spans="1:9" x14ac:dyDescent="0.3">
      <c r="A39" s="1">
        <v>38</v>
      </c>
      <c r="B39" s="2" t="s">
        <v>17</v>
      </c>
      <c r="C39" s="2" t="s">
        <v>5</v>
      </c>
      <c r="D39" s="2">
        <v>0.13800000000000001</v>
      </c>
      <c r="E39" s="2">
        <v>8.0000000000000002E-3</v>
      </c>
      <c r="F39" s="2">
        <v>0.13</v>
      </c>
      <c r="G39">
        <f>+Tabla2[[#This Row],[Corta regularizada por Plan Correctivo (ha)]]+Tabla2[[#This Row],[Corta por regularizar por Plan Correctivo (ha)]]+Tabla2[[#This Row],[Área en PMF Tramitado Sectorialmente con corta efectiva]]</f>
        <v>0.14100000000000001</v>
      </c>
      <c r="H39">
        <v>0</v>
      </c>
      <c r="I39">
        <v>0.13300000000000001</v>
      </c>
    </row>
    <row r="40" spans="1:9" x14ac:dyDescent="0.3">
      <c r="A40" s="3">
        <v>39</v>
      </c>
      <c r="B40" s="4" t="s">
        <v>17</v>
      </c>
      <c r="C40" s="4" t="s">
        <v>1</v>
      </c>
      <c r="D40" s="4">
        <v>0.16</v>
      </c>
      <c r="E40" s="4">
        <v>0.127</v>
      </c>
      <c r="F40" s="4">
        <v>3.3000000000000002E-2</v>
      </c>
      <c r="G40">
        <f>+Tabla2[[#This Row],[Corta regularizada por Plan Correctivo (ha)]]+Tabla2[[#This Row],[Corta por regularizar por Plan Correctivo (ha)]]+Tabla2[[#This Row],[Área en PMF Tramitado Sectorialmente con corta efectiva]]</f>
        <v>0.156</v>
      </c>
      <c r="H40">
        <v>0</v>
      </c>
      <c r="I40">
        <v>2.9000000000000001E-2</v>
      </c>
    </row>
    <row r="41" spans="1:9" x14ac:dyDescent="0.3">
      <c r="A41" s="3"/>
      <c r="B41" s="4"/>
      <c r="C41" s="4"/>
      <c r="D41" s="4"/>
      <c r="E41" s="4"/>
      <c r="F41" s="4"/>
      <c r="G41" s="4">
        <f>SUBTOTAL(109,Tabla2[Corta Total Ejecutada (ha)])</f>
        <v>3.8410000000000002</v>
      </c>
      <c r="H41" s="4">
        <f>SUBTOTAL(109,Tabla2[Corta regularizada por Plan Correctivo (ha)])</f>
        <v>0.89799999999999991</v>
      </c>
      <c r="I41" s="5">
        <f>SUBTOTAL(109,Tabla2[Corta por regularizar por Plan Correctivo (ha)])</f>
        <v>1.274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Tabla_Maipo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Baeza</dc:creator>
  <cp:lastModifiedBy>Patricio Bustos</cp:lastModifiedBy>
  <dcterms:created xsi:type="dcterms:W3CDTF">2021-12-30T22:46:48Z</dcterms:created>
  <dcterms:modified xsi:type="dcterms:W3CDTF">2022-01-03T05:37:01Z</dcterms:modified>
</cp:coreProperties>
</file>